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JECT" sheetId="1" r:id="rId1"/>
    <sheet name="TIME" sheetId="2" r:id="rId2"/>
    <sheet name="COSTS" sheetId="3" r:id="rId3"/>
    <sheet name="OUTPUTS" sheetId="4" r:id="rId4"/>
  </sheets>
  <definedNames>
    <definedName name="_xlnm.Print_Area" localSheetId="0">'PROJECT'!A1:C21</definedName>
    <definedName name="_xlnm.Print_Area" localSheetId="1">'TIME'!A1:F49</definedName>
    <definedName name="_xlnm.Print_Area" localSheetId="2">'COSTS'!A1:C16</definedName>
    <definedName name="_xlnm.Print_Area" localSheetId="3">'OUTPUTS'!A1:C46</definedName>
  </definedNames>
  <calcPr fullCalcOnLoad="1"/>
</workbook>
</file>

<file path=xl/styles.xml><?xml version="1.0" encoding="utf-8"?>
<styleSheet xmlns="http://schemas.openxmlformats.org/spreadsheetml/2006/main">
  <numFmts count="9">
    <numFmt numFmtId="164" formatCode="@"/>
    <numFmt numFmtId="165" formatCode="&quot;$&quot;#,##0.00"/>
    <numFmt numFmtId="166" formatCode="&quot;$&quot;#,##0"/>
    <numFmt numFmtId="167" formatCode="0.0%"/>
    <numFmt numFmtId="168" formatCode="0.00"/>
    <numFmt numFmtId="169" formatCode="0.00"/>
    <numFmt numFmtId="170" formatCode="YYYY-MM-DD"/>
    <numFmt numFmtId="171" formatCode="HH:MM"/>
    <numFmt numFmtId="172" formatCode="0"/>
  </numFmts>
  <fonts count="11">
    <font>
      <sz val="10"/>
      <color rgb="FF17211F"/>
      <name val="Calibri"/>
    </font>
    <font>
      <sz val="15"/>
      <b/>
      <color rgb="FF043C32"/>
      <name val="Calibri"/>
    </font>
    <font>
      <sz val="10"/>
      <color rgb="FF6B736F"/>
      <name val="Calibri"/>
    </font>
    <font>
      <sz val="11"/>
      <b/>
      <color rgb="FF043C32"/>
      <name val="Calibri"/>
    </font>
    <font>
      <sz val="10"/>
      <b/>
      <color rgb="FFFFFFFF"/>
      <name val="Calibri"/>
    </font>
    <font>
      <sz val="10"/>
      <b/>
      <color rgb="FF17211F"/>
      <name val="Calibri"/>
    </font>
    <font>
      <sz val="11"/>
      <b/>
      <color rgb="FF17211F"/>
      <name val="Calibri"/>
    </font>
    <font>
      <sz val="12"/>
      <b/>
      <color rgb="FF043C32"/>
      <name val="Calibri"/>
    </font>
    <font>
      <sz val="9"/>
      <color rgb="FF6B736F"/>
      <name val="Calibri"/>
    </font>
    <font>
      <sz val="10"/>
      <b/>
      <color rgb="FF2E7D52"/>
      <name val="Calibri"/>
    </font>
    <font>
      <sz val="10"/>
      <b/>
      <color rgb="FF8A5A0B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1F3F1"/>
        <bgColor indexed="64"/>
      </patternFill>
    </fill>
    <fill>
      <patternFill patternType="solid">
        <fgColor rgb="FF043C32"/>
        <bgColor indexed="64"/>
      </patternFill>
    </fill>
    <fill>
      <patternFill patternType="solid">
        <fgColor rgb="FFFFFDF2"/>
        <bgColor indexed="64"/>
      </patternFill>
    </fill>
    <fill>
      <patternFill patternType="solid">
        <fgColor rgb="FFF4F7F4"/>
        <bgColor indexed="64"/>
      </patternFill>
    </fill>
    <fill>
      <patternFill patternType="solid">
        <fgColor rgb="FFDDF7D0"/>
        <bgColor indexed="64"/>
      </patternFill>
    </fill>
    <fill>
      <patternFill patternType="solid">
        <fgColor rgb="FFFFF0C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DFE4E0"/>
      </bottom>
      <diagonal/>
    </border>
    <border>
      <left style="thin">
        <color rgb="FFDFE4E0"/>
      </left>
      <right style="thin">
        <color rgb="FFDFE4E0"/>
      </right>
      <top style="thin">
        <color rgb="FFDFE4E0"/>
      </top>
      <bottom style="thin">
        <color rgb="FFDFE4E0"/>
      </bottom>
      <diagonal/>
    </border>
    <border>
      <left/>
      <right/>
      <top style="thin">
        <color rgb="FFDFE4E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Border="1" applyNumberFormat="1" applyAlignment="1">
      <alignment horizontal="left" vertical="center"/>
    </xf>
    <xf numFmtId="0" fontId="2" fillId="0" borderId="0" xfId="0" applyFont="1" applyFill="1" applyBorder="1" applyNumberFormat="1" applyAlignment="1">
      <alignment horizontal="left" vertical="center"/>
    </xf>
    <xf numFmtId="0" fontId="3" fillId="2" borderId="1" xfId="0" applyFont="1" applyFill="1" applyBorder="1" applyNumberFormat="1" applyAlignment="1">
      <alignment horizontal="left" vertical="center"/>
    </xf>
    <xf numFmtId="0" fontId="4" fillId="3" borderId="2" xfId="0" applyFont="1" applyFill="1" applyBorder="1" applyNumberFormat="1" applyAlignment="1">
      <alignment horizontal="left" vertical="center" wrapText="1"/>
    </xf>
    <xf numFmtId="0" fontId="4" fillId="3" borderId="2" xfId="0" applyFont="1" applyFill="1" applyBorder="1" applyNumberFormat="1" applyAlignment="1">
      <alignment horizontal="right" vertical="center" wrapText="1"/>
    </xf>
    <xf numFmtId="0" fontId="2" fillId="0" borderId="0" xfId="0" applyFont="1" applyFill="1" applyBorder="1" applyNumberFormat="1" applyAlignment="1">
      <alignment horizontal="left" vertical="center"/>
    </xf>
    <xf numFmtId="0" fontId="5" fillId="0" borderId="0" xfId="0" applyFont="1" applyFill="1" applyBorder="1" applyNumberFormat="1" applyAlignment="1">
      <alignment horizontal="left" vertical="center"/>
    </xf>
    <xf numFmtId="0" fontId="0" fillId="4" borderId="2" xfId="0" applyFont="1" applyFill="1" applyBorder="1" applyNumberFormat="1" applyAlignment="1">
      <alignment horizontal="left" vertical="center"/>
    </xf>
    <xf numFmtId="164" fontId="0" fillId="4" borderId="2" xfId="0" applyFont="1" applyFill="1" applyBorder="1" applyNumberFormat="1" applyAlignment="1">
      <alignment horizontal="left" vertical="center"/>
    </xf>
    <xf numFmtId="165" fontId="0" fillId="4" borderId="2" xfId="0" applyFont="1" applyFill="1" applyBorder="1" applyNumberFormat="1" applyAlignment="1">
      <alignment horizontal="right" vertical="center"/>
    </xf>
    <xf numFmtId="167" fontId="0" fillId="4" borderId="2" xfId="0" applyFont="1" applyFill="1" applyBorder="1" applyNumberFormat="1" applyAlignment="1">
      <alignment horizontal="right" vertical="center"/>
    </xf>
    <xf numFmtId="168" fontId="0" fillId="4" borderId="2" xfId="0" applyFont="1" applyFill="1" applyBorder="1" applyNumberFormat="1" applyAlignment="1">
      <alignment horizontal="right" vertical="center"/>
    </xf>
    <xf numFmtId="169" fontId="0" fillId="4" borderId="2" xfId="0" applyFont="1" applyFill="1" applyBorder="1" applyNumberFormat="1" applyAlignment="1">
      <alignment horizontal="right" vertical="center"/>
    </xf>
    <xf numFmtId="170" fontId="0" fillId="4" borderId="2" xfId="0" applyFont="1" applyFill="1" applyBorder="1" applyNumberFormat="1" applyAlignment="1">
      <alignment horizontal="right" vertical="center"/>
    </xf>
    <xf numFmtId="171" fontId="0" fillId="4" borderId="2" xfId="0" applyFont="1" applyFill="1" applyBorder="1" applyNumberFormat="1" applyAlignment="1">
      <alignment horizontal="right" vertical="center"/>
    </xf>
    <xf numFmtId="172" fontId="0" fillId="4" borderId="2" xfId="0" applyFont="1" applyFill="1" applyBorder="1" applyNumberFormat="1" applyAlignment="1">
      <alignment horizontal="right" vertical="center"/>
    </xf>
    <xf numFmtId="0" fontId="0" fillId="5" borderId="2" xfId="0" applyFont="1" applyFill="1" applyBorder="1" applyNumberFormat="1" applyAlignment="1">
      <alignment horizontal="left" vertical="center"/>
    </xf>
    <xf numFmtId="165" fontId="0" fillId="5" borderId="2" xfId="0" applyFont="1" applyFill="1" applyBorder="1" applyNumberFormat="1" applyAlignment="1">
      <alignment horizontal="right" vertical="center"/>
    </xf>
    <xf numFmtId="167" fontId="0" fillId="5" borderId="2" xfId="0" applyFont="1" applyFill="1" applyBorder="1" applyNumberFormat="1" applyAlignment="1">
      <alignment horizontal="right" vertical="center"/>
    </xf>
    <xf numFmtId="168" fontId="0" fillId="5" borderId="2" xfId="0" applyFont="1" applyFill="1" applyBorder="1" applyNumberFormat="1" applyAlignment="1">
      <alignment horizontal="right" vertical="center"/>
    </xf>
    <xf numFmtId="172" fontId="0" fillId="5" borderId="2" xfId="0" applyFont="1" applyFill="1" applyBorder="1" applyNumberFormat="1" applyAlignment="1">
      <alignment horizontal="right" vertical="center"/>
    </xf>
    <xf numFmtId="170" fontId="0" fillId="5" borderId="2" xfId="0" applyFont="1" applyFill="1" applyBorder="1" applyNumberFormat="1" applyAlignment="1">
      <alignment horizontal="right" vertical="center"/>
    </xf>
    <xf numFmtId="0" fontId="6" fillId="0" borderId="3" xfId="0" applyFont="1" applyFill="1" applyBorder="1" applyNumberFormat="1" applyAlignment="1">
      <alignment horizontal="left" vertical="center"/>
    </xf>
    <xf numFmtId="165" fontId="3" fillId="0" borderId="3" xfId="0" applyFont="1" applyFill="1" applyBorder="1" applyNumberFormat="1" applyAlignment="1">
      <alignment horizontal="right" vertical="center"/>
    </xf>
    <xf numFmtId="168" fontId="6" fillId="0" borderId="3" xfId="0" applyFont="1" applyFill="1" applyBorder="1" applyNumberFormat="1" applyAlignment="1">
      <alignment horizontal="right" vertical="center"/>
    </xf>
    <xf numFmtId="165" fontId="7" fillId="2" borderId="2" xfId="0" applyFont="1" applyFill="1" applyBorder="1" applyNumberFormat="1" applyAlignment="1">
      <alignment horizontal="right" vertical="center"/>
    </xf>
    <xf numFmtId="0" fontId="8" fillId="0" borderId="0" xfId="0" applyFont="1" applyFill="1" applyBorder="1" applyNumberFormat="1" applyAlignment="1">
      <alignment horizontal="left" vertical="center" wrapText="1"/>
    </xf>
    <xf numFmtId="0" fontId="9" fillId="6" borderId="2" xfId="0" applyFont="1" applyFill="1" applyBorder="1" applyNumberFormat="1" applyAlignment="1">
      <alignment horizontal="center" vertical="center"/>
    </xf>
    <xf numFmtId="0" fontId="10" fillId="7" borderId="2" xfId="0" applyFont="1" applyFill="1" applyBorder="1" applyNumberFormat="1" applyAlignment="1">
      <alignment horizontal="center" vertical="center"/>
    </xf>
    <xf numFmtId="0" fontId="5" fillId="5" borderId="2" xfId="0" applyFont="1" applyFill="1" applyBorder="1" applyNumberForma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sheetFormatPr defaultRowHeight="15"/>
  <cols>
    <col min="1" max="1" width="32" customWidth="1"/>
    <col min="2" max="2" width="18" customWidth="1"/>
    <col min="3" max="3" width="54" customWidth="1"/>
  </cols>
  <sheetData>
    <row r="1">
      <c r="A1" s="1" t="inlineStr">
        <is>
          <t xml:space="preserve">PROJECT SETUP</t>
        </is>
      </c>
    </row>
    <row r="2">
      <c r="A2" s="2" t="inlineStr">
        <is>
          <t xml:space="preserve">Use the value the project ended at, not the value you quoted.</t>
        </is>
      </c>
    </row>
    <row r="4">
      <c r="A4" s="3" t="inlineStr">
        <is>
          <t xml:space="preserve">THE PROJECT</t>
        </is>
      </c>
    </row>
    <row r="5">
      <c r="A5" s="6" t="inlineStr">
        <is>
          <t xml:space="preserve">Client</t>
        </is>
      </c>
      <c r="B5" s="9" t="inlineStr">
        <is>
          <t xml:space="preserve">Northbeam Coffee Co.</t>
        </is>
      </c>
    </row>
    <row r="6">
      <c r="A6" s="6" t="inlineStr">
        <is>
          <t xml:space="preserve">Project</t>
        </is>
      </c>
      <c r="B6" s="9" t="inlineStr">
        <is>
          <t xml:space="preserve">Website redesign — Phase 1</t>
        </is>
      </c>
    </row>
    <row r="7">
      <c r="A7" s="6" t="inlineStr">
        <is>
          <t xml:space="preserve">Pricing type</t>
        </is>
      </c>
      <c r="B7" s="8" t="inlineStr">
        <is>
          <t xml:space="preserve">Fixed price</t>
        </is>
      </c>
    </row>
    <row r="8">
      <c r="A8" s="6" t="inlineStr">
        <is>
          <t xml:space="preserve">Start date</t>
        </is>
      </c>
      <c r="B8" s="14">
        <v>46209</v>
      </c>
    </row>
    <row r="9">
      <c r="A9" s="6" t="inlineStr">
        <is>
          <t xml:space="preserve">Completion date</t>
        </is>
      </c>
      <c r="B9" s="14">
        <v>46276</v>
      </c>
    </row>
    <row r="11">
      <c r="A11" s="3" t="inlineStr">
        <is>
          <t xml:space="preserve">VALUE</t>
        </is>
      </c>
    </row>
    <row r="12">
      <c r="A12" s="6" t="inlineStr">
        <is>
          <t xml:space="preserve">Original project value</t>
        </is>
      </c>
      <c r="B12" s="10">
        <v>4800</v>
      </c>
      <c r="C12" s="27" t="inlineStr">
        <is>
          <t xml:space="preserve">What was quoted and accepted</t>
        </is>
      </c>
    </row>
    <row r="13">
      <c r="A13" s="6" t="inlineStr">
        <is>
          <t xml:space="preserve">Approved changes</t>
        </is>
      </c>
      <c r="B13" s="10">
        <v>900</v>
      </c>
      <c r="C13" s="27" t="inlineStr">
        <is>
          <t xml:space="preserve">Total of approved change requests</t>
        </is>
      </c>
    </row>
    <row r="14">
      <c r="A14" s="6" t="inlineStr">
        <is>
          <t xml:space="preserve">Discounts given</t>
        </is>
      </c>
      <c r="B14" s="10">
        <v>200</v>
      </c>
      <c r="C14" s="27" t="inlineStr">
        <is>
          <t xml:space="preserve">Goodwill reductions, late-delivery credits</t>
        </is>
      </c>
    </row>
    <row r="15">
      <c r="A15" s="6" t="inlineStr">
        <is>
          <t xml:space="preserve">Expenses reimbursed</t>
        </is>
      </c>
      <c r="B15" s="10">
        <v>320</v>
      </c>
      <c r="C15" s="27" t="inlineStr">
        <is>
          <t xml:space="preserve">Costs recharged to the client at cost</t>
        </is>
      </c>
    </row>
    <row r="17">
      <c r="A17" s="3" t="inlineStr">
        <is>
          <t xml:space="preserve">TARGETS</t>
        </is>
      </c>
    </row>
    <row r="18">
      <c r="A18" s="6" t="inlineStr">
        <is>
          <t xml:space="preserve">Target hourly rate</t>
        </is>
      </c>
      <c r="B18" s="10">
        <v>90</v>
      </c>
      <c r="C18" s="27" t="inlineStr">
        <is>
          <t xml:space="preserve">What you intended to earn per hour</t>
        </is>
      </c>
    </row>
    <row r="19">
      <c r="A19" s="6" t="inlineStr">
        <is>
          <t xml:space="preserve">Internal cost rate</t>
        </is>
      </c>
      <c r="B19" s="10">
        <v>0</v>
      </c>
      <c r="C19" s="27" t="inlineStr">
        <is>
          <t xml:space="preserve">OPTIONAL. Leave at 0 unless you cost your own time or subcontract.</t>
        </is>
      </c>
    </row>
    <row r="21">
      <c r="A21" s="27" t="inlineStr">
        <is>
          <t xml:space="preserve">Internal cost rate is optional on purpose. A sole trader has no meaningful internal cost, and inventing one produces a margin figure that means nothing. Left at zero, the margin rows on OUTPUTS simply read as not applicable.</t>
        </is>
      </c>
    </row>
  </sheetData>
  <mergeCells count="12">
    <mergeCell ref="A1:C1"/>
    <mergeCell ref="A2:C2"/>
    <mergeCell ref="A4:C4"/>
    <mergeCell ref="A11:C11"/>
    <mergeCell ref="C12:E12"/>
    <mergeCell ref="C13:E13"/>
    <mergeCell ref="C14:E14"/>
    <mergeCell ref="C15:E15"/>
    <mergeCell ref="A17:C17"/>
    <mergeCell ref="C18:E18"/>
    <mergeCell ref="C19:E19"/>
    <mergeCell ref="A21:C21"/>
  </mergeCells>
  <dataValidations count="1">
    <dataValidation type="list" allowBlank="1" showInputMessage="1" showErrorMessage="1" sqref="B7">
      <formula1>"Fixed price,Hourly,Milestone,Retainer"</formula1>
    </dataValidation>
  </dataValidations>
  <pageMargins left="0.5" right="0.5" top="0.6" bottom="0.6" header="0.3" footer="0.3"/>
  <pageSetup orientation="landscape" fitToWidth="1" fitToHeight="0" paperSize="9"/>
</worksheet>
</file>

<file path=xl/worksheets/sheet2.xml><?xml version="1.0" encoding="utf-8"?>
<worksheet xmlns="http://schemas.openxmlformats.org/spreadsheetml/2006/main">
  <sheetViews>
    <sheetView workbookViewId="0" showGridLines="0">
      <pane xSplit="0" ySplit="4" topLeftCell="A5" activePane="bottomRight" state="frozen"/>
    </sheetView>
  </sheetViews>
  <sheetFormatPr defaultRowHeight="15"/>
  <cols>
    <col min="1" max="1" width="12" customWidth="1"/>
    <col min="2" max="2" width="38" customWidth="1"/>
    <col min="3" max="3" width="18" customWidth="1"/>
    <col min="4" max="4" width="10" customWidth="1"/>
    <col min="5" max="5" width="12" customWidth="1"/>
    <col min="6" max="6" width="30" customWidth="1"/>
  </cols>
  <sheetData>
    <row r="1">
      <c r="A1" s="1" t="inlineStr">
        <is>
          <t xml:space="preserve">TIME RECORDS</t>
        </is>
      </c>
    </row>
    <row r="2">
      <c r="A2" s="2" t="inlineStr">
        <is>
          <t xml:space="preserve">Log the unpaid hours too — they are the ones that explain the rate.</t>
        </is>
      </c>
    </row>
    <row r="4">
      <c r="A4" s="4" t="inlineStr">
        <is>
          <t xml:space="preserve">Date</t>
        </is>
      </c>
      <c r="B4" s="4" t="inlineStr">
        <is>
          <t xml:space="preserve">Activity</t>
        </is>
      </c>
      <c r="C4" s="4" t="inlineStr">
        <is>
          <t xml:space="preserve">Category</t>
        </is>
      </c>
      <c r="D4" s="5" t="inlineStr">
        <is>
          <t xml:space="preserve">Hours</t>
        </is>
      </c>
      <c r="E4" s="4" t="inlineStr">
        <is>
          <t xml:space="preserve">Billable?</t>
        </is>
      </c>
      <c r="F4" s="4" t="inlineStr">
        <is>
          <t xml:space="preserve">Notes</t>
        </is>
      </c>
    </row>
    <row r="5">
      <c r="A5" s="14">
        <v>46209</v>
      </c>
      <c r="B5" s="9" t="inlineStr">
        <is>
          <t xml:space="preserve">Kickoff and discovery workshop</t>
        </is>
      </c>
      <c r="C5" s="8" t="inlineStr">
        <is>
          <t xml:space="preserve">Meeting</t>
        </is>
      </c>
      <c r="D5" s="12">
        <v>3</v>
      </c>
      <c r="E5" s="8" t="inlineStr">
        <is>
          <t xml:space="preserve">Yes</t>
        </is>
      </c>
      <c r="F5" s="9"/>
    </row>
    <row r="6">
      <c r="A6" s="14">
        <v>46211</v>
      </c>
      <c r="B6" s="9" t="inlineStr">
        <is>
          <t xml:space="preserve">Content audit</t>
        </is>
      </c>
      <c r="C6" s="8" t="inlineStr">
        <is>
          <t xml:space="preserve">Research</t>
        </is>
      </c>
      <c r="D6" s="12">
        <v>4</v>
      </c>
      <c r="E6" s="8" t="inlineStr">
        <is>
          <t xml:space="preserve">Yes</t>
        </is>
      </c>
      <c r="F6" s="9"/>
    </row>
    <row r="7">
      <c r="A7" s="14">
        <v>46216</v>
      </c>
      <c r="B7" s="9" t="inlineStr">
        <is>
          <t xml:space="preserve">Wireframes, all templates</t>
        </is>
      </c>
      <c r="C7" s="8" t="inlineStr">
        <is>
          <t xml:space="preserve">Delivery</t>
        </is>
      </c>
      <c r="D7" s="12">
        <v>11</v>
      </c>
      <c r="E7" s="8" t="inlineStr">
        <is>
          <t xml:space="preserve">Yes</t>
        </is>
      </c>
      <c r="F7" s="9"/>
    </row>
    <row r="8">
      <c r="A8" s="14">
        <v>46223</v>
      </c>
      <c r="B8" s="9" t="inlineStr">
        <is>
          <t xml:space="preserve">Visual design, homepage</t>
        </is>
      </c>
      <c r="C8" s="8" t="inlineStr">
        <is>
          <t xml:space="preserve">Delivery</t>
        </is>
      </c>
      <c r="D8" s="12">
        <v>9</v>
      </c>
      <c r="E8" s="8" t="inlineStr">
        <is>
          <t xml:space="preserve">Yes</t>
        </is>
      </c>
      <c r="F8" s="9"/>
    </row>
    <row r="9">
      <c r="A9" s="14">
        <v>46230</v>
      </c>
      <c r="B9" s="9" t="inlineStr">
        <is>
          <t xml:space="preserve">Visual design, product pages</t>
        </is>
      </c>
      <c r="C9" s="8" t="inlineStr">
        <is>
          <t xml:space="preserve">Delivery</t>
        </is>
      </c>
      <c r="D9" s="12">
        <v>8.5</v>
      </c>
      <c r="E9" s="8" t="inlineStr">
        <is>
          <t xml:space="preserve">Yes</t>
        </is>
      </c>
      <c r="F9" s="9"/>
    </row>
    <row r="10">
      <c r="A10" s="14">
        <v>46237</v>
      </c>
      <c r="B10" s="9" t="inlineStr">
        <is>
          <t xml:space="preserve">Revision round 1</t>
        </is>
      </c>
      <c r="C10" s="8" t="inlineStr">
        <is>
          <t xml:space="preserve">Revision</t>
        </is>
      </c>
      <c r="D10" s="12">
        <v>5</v>
      </c>
      <c r="E10" s="8" t="inlineStr">
        <is>
          <t xml:space="preserve">Yes</t>
        </is>
      </c>
      <c r="F10" s="9" t="inlineStr">
        <is>
          <t xml:space="preserve">Within allowance</t>
        </is>
      </c>
    </row>
    <row r="11">
      <c r="A11" s="14">
        <v>46241</v>
      </c>
      <c r="B11" s="9" t="inlineStr">
        <is>
          <t xml:space="preserve">Revision round 2</t>
        </is>
      </c>
      <c r="C11" s="8" t="inlineStr">
        <is>
          <t xml:space="preserve">Revision</t>
        </is>
      </c>
      <c r="D11" s="12">
        <v>4</v>
      </c>
      <c r="E11" s="8" t="inlineStr">
        <is>
          <t xml:space="preserve">Yes</t>
        </is>
      </c>
      <c r="F11" s="9" t="inlineStr">
        <is>
          <t xml:space="preserve">Within allowance</t>
        </is>
      </c>
    </row>
    <row r="12">
      <c r="A12" s="14">
        <v>46245</v>
      </c>
      <c r="B12" s="9" t="inlineStr">
        <is>
          <t xml:space="preserve">Revision round 3</t>
        </is>
      </c>
      <c r="C12" s="8" t="inlineStr">
        <is>
          <t xml:space="preserve">Revision</t>
        </is>
      </c>
      <c r="D12" s="12">
        <v>2</v>
      </c>
      <c r="E12" s="8" t="inlineStr">
        <is>
          <t xml:space="preserve">No</t>
        </is>
      </c>
      <c r="F12" s="9" t="inlineStr">
        <is>
          <t xml:space="preserve">Beyond allowance, absorbed</t>
        </is>
      </c>
    </row>
    <row r="13">
      <c r="A13" s="14">
        <v>46248</v>
      </c>
      <c r="B13" s="9" t="inlineStr">
        <is>
          <t xml:space="preserve">Weekly check-in calls (4)</t>
        </is>
      </c>
      <c r="C13" s="8" t="inlineStr">
        <is>
          <t xml:space="preserve">Meeting</t>
        </is>
      </c>
      <c r="D13" s="12">
        <v>3</v>
      </c>
      <c r="E13" s="8" t="inlineStr">
        <is>
          <t xml:space="preserve">No</t>
        </is>
      </c>
      <c r="F13" s="9" t="inlineStr">
        <is>
          <t xml:space="preserve">Not quoted for</t>
        </is>
      </c>
    </row>
    <row r="14">
      <c r="A14" s="14">
        <v>46252</v>
      </c>
      <c r="B14" s="9" t="inlineStr">
        <is>
          <t xml:space="preserve">Build, homepage and templates</t>
        </is>
      </c>
      <c r="C14" s="8" t="inlineStr">
        <is>
          <t xml:space="preserve">Delivery</t>
        </is>
      </c>
      <c r="D14" s="12">
        <v>12</v>
      </c>
      <c r="E14" s="8" t="inlineStr">
        <is>
          <t xml:space="preserve">Yes</t>
        </is>
      </c>
      <c r="F14" s="9"/>
    </row>
    <row r="15">
      <c r="A15" s="14">
        <v>46259</v>
      </c>
      <c r="B15" s="9" t="inlineStr">
        <is>
          <t xml:space="preserve">Content loading</t>
        </is>
      </c>
      <c r="C15" s="8" t="inlineStr">
        <is>
          <t xml:space="preserve">Delivery</t>
        </is>
      </c>
      <c r="D15" s="12">
        <v>4</v>
      </c>
      <c r="E15" s="8" t="inlineStr">
        <is>
          <t xml:space="preserve">Yes</t>
        </is>
      </c>
      <c r="F15" s="9" t="inlineStr">
        <is>
          <t xml:space="preserve">Client-supplied copy</t>
        </is>
      </c>
    </row>
    <row r="16">
      <c r="A16" s="14">
        <v>46266</v>
      </c>
      <c r="B16" s="9" t="inlineStr">
        <is>
          <t xml:space="preserve">Cross-browser fixes</t>
        </is>
      </c>
      <c r="C16" s="8" t="inlineStr">
        <is>
          <t xml:space="preserve">Delivery</t>
        </is>
      </c>
      <c r="D16" s="12">
        <v>3</v>
      </c>
      <c r="E16" s="8" t="inlineStr">
        <is>
          <t xml:space="preserve">Yes</t>
        </is>
      </c>
      <c r="F16" s="9"/>
    </row>
    <row r="17">
      <c r="A17" s="14">
        <v>46268</v>
      </c>
      <c r="B17" s="9" t="inlineStr">
        <is>
          <t xml:space="preserve">Scope discussion for extra template</t>
        </is>
      </c>
      <c r="C17" s="8" t="inlineStr">
        <is>
          <t xml:space="preserve">Sales / scope</t>
        </is>
      </c>
      <c r="D17" s="12">
        <v>1.5</v>
      </c>
      <c r="E17" s="8" t="inlineStr">
        <is>
          <t xml:space="preserve">No</t>
        </is>
      </c>
      <c r="F17" s="9" t="inlineStr">
        <is>
          <t xml:space="preserve">Became change request CR-01</t>
        </is>
      </c>
    </row>
    <row r="18">
      <c r="A18" s="14">
        <v>46273</v>
      </c>
      <c r="B18" s="9" t="inlineStr">
        <is>
          <t xml:space="preserve">Handover documentation and call</t>
        </is>
      </c>
      <c r="C18" s="8" t="inlineStr">
        <is>
          <t xml:space="preserve">Communication</t>
        </is>
      </c>
      <c r="D18" s="12">
        <v>2.5</v>
      </c>
      <c r="E18" s="8" t="inlineStr">
        <is>
          <t xml:space="preserve">No</t>
        </is>
      </c>
      <c r="F18" s="9" t="inlineStr">
        <is>
          <t xml:space="preserve">Not quoted for</t>
        </is>
      </c>
    </row>
    <row r="19">
      <c r="A19" s="14">
        <v>46276</v>
      </c>
      <c r="B19" s="9" t="inlineStr">
        <is>
          <t xml:space="preserve">Invoicing and project filing</t>
        </is>
      </c>
      <c r="C19" s="8" t="inlineStr">
        <is>
          <t xml:space="preserve">Admin</t>
        </is>
      </c>
      <c r="D19" s="12">
        <v>1</v>
      </c>
      <c r="E19" s="8" t="inlineStr">
        <is>
          <t xml:space="preserve">No</t>
        </is>
      </c>
      <c r="F19" s="9"/>
    </row>
    <row r="20">
      <c r="A20" s="14"/>
      <c r="B20" s="9"/>
      <c r="C20" s="8"/>
      <c r="D20" s="12"/>
      <c r="E20" s="8"/>
      <c r="F20" s="9"/>
    </row>
    <row r="21">
      <c r="A21" s="14"/>
      <c r="B21" s="9"/>
      <c r="C21" s="8"/>
      <c r="D21" s="12"/>
      <c r="E21" s="8"/>
      <c r="F21" s="9"/>
    </row>
    <row r="22">
      <c r="A22" s="14"/>
      <c r="B22" s="9"/>
      <c r="C22" s="8"/>
      <c r="D22" s="12"/>
      <c r="E22" s="8"/>
      <c r="F22" s="9"/>
    </row>
    <row r="23">
      <c r="A23" s="14"/>
      <c r="B23" s="9"/>
      <c r="C23" s="8"/>
      <c r="D23" s="12"/>
      <c r="E23" s="8"/>
      <c r="F23" s="9"/>
    </row>
    <row r="24">
      <c r="A24" s="14"/>
      <c r="B24" s="9"/>
      <c r="C24" s="8"/>
      <c r="D24" s="12"/>
      <c r="E24" s="8"/>
      <c r="F24" s="9"/>
    </row>
    <row r="25">
      <c r="A25" s="14"/>
      <c r="B25" s="9"/>
      <c r="C25" s="8"/>
      <c r="D25" s="12"/>
      <c r="E25" s="8"/>
      <c r="F25" s="9"/>
    </row>
    <row r="26">
      <c r="A26" s="14"/>
      <c r="B26" s="9"/>
      <c r="C26" s="8"/>
      <c r="D26" s="12"/>
      <c r="E26" s="8"/>
      <c r="F26" s="9"/>
    </row>
    <row r="27">
      <c r="A27" s="14"/>
      <c r="B27" s="9"/>
      <c r="C27" s="8"/>
      <c r="D27" s="12"/>
      <c r="E27" s="8"/>
      <c r="F27" s="9"/>
    </row>
    <row r="28">
      <c r="A28" s="14"/>
      <c r="B28" s="9"/>
      <c r="C28" s="8"/>
      <c r="D28" s="12"/>
      <c r="E28" s="8"/>
      <c r="F28" s="9"/>
    </row>
    <row r="29">
      <c r="A29" s="14"/>
      <c r="B29" s="9"/>
      <c r="C29" s="8"/>
      <c r="D29" s="12"/>
      <c r="E29" s="8"/>
      <c r="F29" s="9"/>
    </row>
    <row r="30">
      <c r="A30" s="14"/>
      <c r="B30" s="9"/>
      <c r="C30" s="8"/>
      <c r="D30" s="12"/>
      <c r="E30" s="8"/>
      <c r="F30" s="9"/>
    </row>
    <row r="31">
      <c r="A31" s="14"/>
      <c r="B31" s="9"/>
      <c r="C31" s="8"/>
      <c r="D31" s="12"/>
      <c r="E31" s="8"/>
      <c r="F31" s="9"/>
    </row>
    <row r="32">
      <c r="A32" s="14"/>
      <c r="B32" s="9"/>
      <c r="C32" s="8"/>
      <c r="D32" s="12"/>
      <c r="E32" s="8"/>
      <c r="F32" s="9"/>
    </row>
    <row r="33">
      <c r="A33" s="14"/>
      <c r="B33" s="9"/>
      <c r="C33" s="8"/>
      <c r="D33" s="12"/>
      <c r="E33" s="8"/>
      <c r="F33" s="9"/>
    </row>
    <row r="34">
      <c r="A34" s="14"/>
      <c r="B34" s="9"/>
      <c r="C34" s="8"/>
      <c r="D34" s="12"/>
      <c r="E34" s="8"/>
      <c r="F34" s="9"/>
    </row>
    <row r="35">
      <c r="A35" s="14"/>
      <c r="B35" s="9"/>
      <c r="C35" s="8"/>
      <c r="D35" s="12"/>
      <c r="E35" s="8"/>
      <c r="F35" s="9"/>
    </row>
    <row r="36">
      <c r="A36" s="14"/>
      <c r="B36" s="9"/>
      <c r="C36" s="8"/>
      <c r="D36" s="12"/>
      <c r="E36" s="8"/>
      <c r="F36" s="9"/>
    </row>
    <row r="37">
      <c r="A37" s="14"/>
      <c r="B37" s="9"/>
      <c r="C37" s="8"/>
      <c r="D37" s="12"/>
      <c r="E37" s="8"/>
      <c r="F37" s="9"/>
    </row>
    <row r="38">
      <c r="A38" s="14"/>
      <c r="B38" s="9"/>
      <c r="C38" s="8"/>
      <c r="D38" s="12"/>
      <c r="E38" s="8"/>
      <c r="F38" s="9"/>
    </row>
    <row r="39">
      <c r="A39" s="14"/>
      <c r="B39" s="9"/>
      <c r="C39" s="8"/>
      <c r="D39" s="12"/>
      <c r="E39" s="8"/>
      <c r="F39" s="9"/>
    </row>
    <row r="40">
      <c r="A40" s="14"/>
      <c r="B40" s="9"/>
      <c r="C40" s="8"/>
      <c r="D40" s="12"/>
      <c r="E40" s="8"/>
      <c r="F40" s="9"/>
    </row>
    <row r="41">
      <c r="A41" s="14"/>
      <c r="B41" s="9"/>
      <c r="C41" s="8"/>
      <c r="D41" s="12"/>
      <c r="E41" s="8"/>
      <c r="F41" s="9"/>
    </row>
    <row r="42">
      <c r="A42" s="14"/>
      <c r="B42" s="9"/>
      <c r="C42" s="8"/>
      <c r="D42" s="12"/>
      <c r="E42" s="8"/>
      <c r="F42" s="9"/>
    </row>
    <row r="43">
      <c r="A43" s="14"/>
      <c r="B43" s="9"/>
      <c r="C43" s="8"/>
      <c r="D43" s="12"/>
      <c r="E43" s="8"/>
      <c r="F43" s="9"/>
    </row>
    <row r="44">
      <c r="A44" s="14"/>
      <c r="B44" s="9"/>
      <c r="C44" s="8"/>
      <c r="D44" s="12"/>
      <c r="E44" s="8"/>
      <c r="F44" s="9"/>
    </row>
    <row r="45">
      <c r="A45" s="14"/>
      <c r="B45" s="9"/>
      <c r="C45" s="8"/>
      <c r="D45" s="12"/>
      <c r="E45" s="8"/>
      <c r="F45" s="9"/>
    </row>
    <row r="46">
      <c r="A46" s="14"/>
      <c r="B46" s="9"/>
      <c r="C46" s="8"/>
      <c r="D46" s="12"/>
      <c r="E46" s="8"/>
      <c r="F46" s="9"/>
    </row>
    <row r="47">
      <c r="A47" s="14"/>
      <c r="B47" s="9"/>
      <c r="C47" s="8"/>
      <c r="D47" s="12"/>
      <c r="E47" s="8"/>
      <c r="F47" s="9"/>
    </row>
    <row r="48">
      <c r="A48" s="14"/>
      <c r="B48" s="9"/>
      <c r="C48" s="8"/>
      <c r="D48" s="12"/>
      <c r="E48" s="8"/>
      <c r="F48" s="9"/>
    </row>
    <row r="49">
      <c r="A49" s="14"/>
      <c r="B49" s="9"/>
      <c r="C49" s="8"/>
      <c r="D49" s="12"/>
      <c r="E49" s="8"/>
      <c r="F49" s="9"/>
    </row>
    <row r="51">
      <c r="A51" s="7" t="inlineStr">
        <is>
          <t xml:space="preserve">Total hours</t>
        </is>
      </c>
      <c r="D51" s="25">
        <f>SUM(D5:D49)</f>
      </c>
    </row>
    <row r="52">
      <c r="A52" s="6" t="inlineStr">
        <is>
          <t xml:space="preserve">Billable hours</t>
        </is>
      </c>
      <c r="D52" s="20">
        <f>SUMIF(E5:E49,"Yes",D5:D49)</f>
      </c>
    </row>
    <row r="53">
      <c r="A53" s="6" t="inlineStr">
        <is>
          <t xml:space="preserve">Delivery hours</t>
        </is>
      </c>
      <c r="D53" s="20">
        <f>SUMIF(C5:C49,"Delivery",D5:D49)</f>
      </c>
    </row>
  </sheetData>
  <mergeCells count="2">
    <mergeCell ref="A1:C1"/>
    <mergeCell ref="A2:D2"/>
  </mergeCells>
  <autoFilter ref="A4:F49"/>
  <dataValidations count="2">
    <dataValidation type="list" allowBlank="1" showInputMessage="1" showErrorMessage="1" sqref="C5:C49">
      <formula1>"Delivery,Meeting,Revision,Admin,Research,Communication,Sales / scope"</formula1>
    </dataValidation>
    <dataValidation type="list" allowBlank="1" showInputMessage="1" showErrorMessage="1" sqref="E5:E49">
      <formula1>"Yes,No"</formula1>
    </dataValidation>
  </dataValidations>
  <pageMargins left="0.5" right="0.5" top="0.6" bottom="0.6" header="0.3" footer="0.3"/>
  <pageSetup orientation="landscape" fitToWidth="1" fitToHeight="0" paperSize="9"/>
</worksheet>
</file>

<file path=xl/worksheets/sheet3.xml><?xml version="1.0" encoding="utf-8"?>
<worksheet xmlns="http://schemas.openxmlformats.org/spreadsheetml/2006/main">
  <sheetViews>
    <sheetView workbookViewId="0" showGridLines="0"/>
  </sheetViews>
  <sheetFormatPr defaultRowHeight="15"/>
  <cols>
    <col min="1" max="1" width="34" customWidth="1"/>
    <col min="2" max="2" width="18" customWidth="1"/>
    <col min="3" max="3" width="54" customWidth="1"/>
  </cols>
  <sheetData>
    <row r="1">
      <c r="A1" s="1" t="inlineStr">
        <is>
          <t xml:space="preserve">PROJECT COSTS</t>
        </is>
      </c>
    </row>
    <row r="2">
      <c r="A2" s="2" t="inlineStr">
        <is>
          <t xml:space="preserve">The payment fee is the one everybody forgets.</t>
        </is>
      </c>
    </row>
    <row r="4">
      <c r="A4" s="3" t="inlineStr">
        <is>
          <t xml:space="preserve">DIRECT COSTS</t>
        </is>
      </c>
    </row>
    <row r="5">
      <c r="A5" s="6" t="inlineStr">
        <is>
          <t xml:space="preserve">Contractors</t>
        </is>
      </c>
      <c r="B5" s="10">
        <v>0</v>
      </c>
      <c r="C5" s="27" t="inlineStr">
        <is>
          <t xml:space="preserve">Anyone you paid to do part of the work</t>
        </is>
      </c>
    </row>
    <row r="6">
      <c r="A6" s="6" t="inlineStr">
        <is>
          <t xml:space="preserve">Software bought for this project</t>
        </is>
      </c>
      <c r="B6" s="10">
        <v>180</v>
      </c>
      <c r="C6" s="27" t="inlineStr">
        <is>
          <t xml:space="preserve">Licences you would not otherwise have bought</t>
        </is>
      </c>
    </row>
    <row r="7">
      <c r="A7" s="6" t="inlineStr">
        <is>
          <t xml:space="preserve">Travel</t>
        </is>
      </c>
      <c r="B7" s="10">
        <v>64</v>
      </c>
    </row>
    <row r="8">
      <c r="A8" s="6" t="inlineStr">
        <is>
          <t xml:space="preserve">Materials</t>
        </is>
      </c>
      <c r="B8" s="10">
        <v>76</v>
      </c>
      <c r="C8" s="27" t="inlineStr">
        <is>
          <t xml:space="preserve">Stock media, print, physical goods</t>
        </is>
      </c>
    </row>
    <row r="9">
      <c r="A9" s="6" t="inlineStr">
        <is>
          <t xml:space="preserve">Other expenses</t>
        </is>
      </c>
      <c r="B9" s="10">
        <v>0</v>
      </c>
    </row>
    <row r="10">
      <c r="A10" s="7" t="inlineStr">
        <is>
          <t xml:space="preserve">Direct costs</t>
        </is>
      </c>
      <c r="B10" s="24">
        <f>B5+B6+B7+B8+B9</f>
      </c>
    </row>
    <row r="12">
      <c r="A12" s="3" t="inlineStr">
        <is>
          <t xml:space="preserve">PAYMENT FEES</t>
        </is>
      </c>
    </row>
    <row r="13">
      <c r="A13" s="6" t="inlineStr">
        <is>
          <t xml:space="preserve">Processing fee %</t>
        </is>
      </c>
      <c r="B13" s="11">
        <v>0.029</v>
      </c>
      <c r="C13" s="27" t="inlineStr">
        <is>
          <t xml:space="preserve">Card, platform or marketplace percentage</t>
        </is>
      </c>
    </row>
    <row r="14">
      <c r="A14" s="6" t="inlineStr">
        <is>
          <t xml:space="preserve">Fixed fees</t>
        </is>
      </c>
      <c r="B14" s="10">
        <v>1.2</v>
      </c>
      <c r="C14" s="27" t="inlineStr">
        <is>
          <t xml:space="preserve">Per-transaction and transfer charges</t>
        </is>
      </c>
    </row>
    <row r="16">
      <c r="A16" s="27" t="inlineStr">
        <is>
          <t xml:space="preserve">Reimbursed expenses are entered on the PROJECT sheet as value and here as cost, so they net to zero rather than inflating the project.</t>
        </is>
      </c>
    </row>
  </sheetData>
  <mergeCells count="10">
    <mergeCell ref="A1:C1"/>
    <mergeCell ref="A2:C2"/>
    <mergeCell ref="A4:C4"/>
    <mergeCell ref="C5:E5"/>
    <mergeCell ref="C6:E6"/>
    <mergeCell ref="C8:E8"/>
    <mergeCell ref="A12:C12"/>
    <mergeCell ref="C13:E13"/>
    <mergeCell ref="C14:E14"/>
    <mergeCell ref="A16:C16"/>
  </mergeCells>
  <pageMargins left="0.5" right="0.5" top="0.6" bottom="0.6" header="0.3" footer="0.3"/>
  <pageSetup orientation="landscape" fitToWidth="1" fitToHeight="0" paperSize="9"/>
</worksheet>
</file>

<file path=xl/worksheets/sheet4.xml><?xml version="1.0" encoding="utf-8"?>
<worksheet xmlns="http://schemas.openxmlformats.org/spreadsheetml/2006/main">
  <sheetViews>
    <sheetView workbookViewId="0" showGridLines="0"/>
  </sheetViews>
  <sheetFormatPr defaultRowHeight="15"/>
  <cols>
    <col min="1" max="1" width="36" customWidth="1"/>
    <col min="2" max="2" width="18" customWidth="1"/>
    <col min="3" max="3" width="52" customWidth="1"/>
  </cols>
  <sheetData>
    <row r="1">
      <c r="A1" s="1" t="inlineStr">
        <is>
          <t xml:space="preserve">PROJECT PROFITABILITY</t>
        </is>
      </c>
    </row>
    <row r="2">
      <c r="A2" s="2">
        <f>PROJECT!$B$5&amp;" · "&amp;PROJECT!$B$6</f>
      </c>
    </row>
    <row r="4">
      <c r="A4" s="3" t="inlineStr">
        <is>
          <t xml:space="preserve">VALUE</t>
        </is>
      </c>
    </row>
    <row r="5">
      <c r="A5" s="6" t="inlineStr">
        <is>
          <t xml:space="preserve">Original project value</t>
        </is>
      </c>
      <c r="B5" s="18">
        <f>PROJECT!$B$12</f>
      </c>
    </row>
    <row r="6">
      <c r="A6" s="6" t="inlineStr">
        <is>
          <t xml:space="preserve">Approved change value</t>
        </is>
      </c>
      <c r="B6" s="18">
        <f>PROJECT!$B$13</f>
      </c>
    </row>
    <row r="7">
      <c r="A7" s="6" t="inlineStr">
        <is>
          <t xml:space="preserve">Discounts given</t>
        </is>
      </c>
      <c r="B7" s="18">
        <f>PROJECT!$B$14</f>
      </c>
    </row>
    <row r="8">
      <c r="A8" s="7" t="inlineStr">
        <is>
          <t xml:space="preserve">CURRENT CONTRACT VALUE</t>
        </is>
      </c>
      <c r="B8" s="26">
        <f>B5+B6-B7</f>
      </c>
      <c r="C8" s="27" t="inlineStr">
        <is>
          <t xml:space="preserve">Original + approved changes − discounts</t>
        </is>
      </c>
    </row>
    <row r="9">
      <c r="A9" s="6" t="inlineStr">
        <is>
          <t xml:space="preserve">Expenses reimbursed</t>
        </is>
      </c>
      <c r="B9" s="18">
        <f>PROJECT!$B$15</f>
      </c>
      <c r="C9" s="27" t="inlineStr">
        <is>
          <t xml:space="preserve">Recharged at cost; cancels out below</t>
        </is>
      </c>
    </row>
    <row r="11">
      <c r="A11" s="3" t="inlineStr">
        <is>
          <t xml:space="preserve">HOURS</t>
        </is>
      </c>
    </row>
    <row r="12">
      <c r="A12" s="7" t="inlineStr">
        <is>
          <t xml:space="preserve">Total project hours</t>
        </is>
      </c>
      <c r="B12" s="20">
        <f>TIME!$D$51</f>
      </c>
    </row>
    <row r="13">
      <c r="A13" s="6" t="inlineStr">
        <is>
          <t xml:space="preserve">Delivery hours</t>
        </is>
      </c>
      <c r="B13" s="20">
        <f>TIME!$D$53</f>
      </c>
      <c r="C13" s="27" t="inlineStr">
        <is>
          <t xml:space="preserve">Hours categorised as Delivery</t>
        </is>
      </c>
    </row>
    <row r="14">
      <c r="A14" s="6" t="inlineStr">
        <is>
          <t xml:space="preserve">Non-delivery hours</t>
        </is>
      </c>
      <c r="B14" s="20">
        <f>B12-B13</f>
      </c>
      <c r="C14" s="27" t="inlineStr">
        <is>
          <t xml:space="preserve">Meetings, revisions, admin, research, communication, scope</t>
        </is>
      </c>
    </row>
    <row r="15">
      <c r="A15" s="6" t="inlineStr">
        <is>
          <t xml:space="preserve">Billable hours</t>
        </is>
      </c>
      <c r="B15" s="20">
        <f>TIME!$D$52</f>
      </c>
    </row>
    <row r="16">
      <c r="A16" s="6" t="inlineStr">
        <is>
          <t xml:space="preserve">Unpaid work %</t>
        </is>
      </c>
      <c r="B16" s="19">
        <f>IFERROR((B12-B15)/B12,0)</f>
      </c>
      <c r="C16" s="27" t="inlineStr">
        <is>
          <t xml:space="preserve">Hours nobody paid for, as a share of every hour worked</t>
        </is>
      </c>
    </row>
    <row r="18">
      <c r="A18" s="3" t="inlineStr">
        <is>
          <t xml:space="preserve">COSTS AND REVENUE</t>
        </is>
      </c>
    </row>
    <row r="19">
      <c r="A19" s="6" t="inlineStr">
        <is>
          <t xml:space="preserve">Direct costs</t>
        </is>
      </c>
      <c r="B19" s="18">
        <f>COSTS!$B$10</f>
      </c>
    </row>
    <row r="20">
      <c r="A20" s="6" t="inlineStr">
        <is>
          <t xml:space="preserve">Payment fees</t>
        </is>
      </c>
      <c r="B20" s="18">
        <f>(B8+B9)*COSTS!$B$13+COSTS!$B$14</f>
      </c>
      <c r="C20" s="27" t="inlineStr">
        <is>
          <t xml:space="preserve">Percentage of everything invoiced, plus the fixed charges</t>
        </is>
      </c>
    </row>
    <row r="21">
      <c r="A21" s="6" t="inlineStr">
        <is>
          <t xml:space="preserve">Total expenses</t>
        </is>
      </c>
      <c r="B21" s="18">
        <f>B19+B20</f>
      </c>
    </row>
    <row r="22">
      <c r="A22" s="7" t="inlineStr">
        <is>
          <t xml:space="preserve">NET PROJECT REVENUE</t>
        </is>
      </c>
      <c r="B22" s="26">
        <f>B8+B9-B21</f>
      </c>
      <c r="C22" s="27" t="inlineStr">
        <is>
          <t xml:space="preserve">Contract value + reimbursed expenses − total expenses</t>
        </is>
      </c>
    </row>
    <row r="24">
      <c r="A24" s="3" t="inlineStr">
        <is>
          <t xml:space="preserve">THE RATE</t>
        </is>
      </c>
    </row>
    <row r="25">
      <c r="A25" s="7" t="inlineStr">
        <is>
          <t xml:space="preserve">EFFECTIVE HOURLY RATE</t>
        </is>
      </c>
      <c r="B25" s="26">
        <f>IFERROR(B22/B12,0)</f>
      </c>
      <c r="C25" s="27" t="inlineStr">
        <is>
          <t xml:space="preserve">Net revenue ÷ every hour the project took</t>
        </is>
      </c>
    </row>
    <row r="26">
      <c r="A26" s="6" t="inlineStr">
        <is>
          <t xml:space="preserve">Target hourly rate</t>
        </is>
      </c>
      <c r="B26" s="18">
        <f>PROJECT!$B$18</f>
      </c>
    </row>
    <row r="27">
      <c r="A27" s="7" t="inlineStr">
        <is>
          <t xml:space="preserve">Rate variance</t>
        </is>
      </c>
      <c r="B27" s="24">
        <f>B25-B26</f>
      </c>
      <c r="C27" s="27" t="inlineStr">
        <is>
          <t xml:space="preserve">Negative means the project paid less per hour than you intended</t>
        </is>
      </c>
    </row>
    <row r="28">
      <c r="A28" s="6" t="inlineStr">
        <is>
          <t xml:space="preserve">Gross project margin</t>
        </is>
      </c>
      <c r="B28" s="19">
        <f>IFERROR((B8-B21)/B8,0)</f>
      </c>
      <c r="C28" s="27" t="inlineStr">
        <is>
          <t xml:space="preserve">Before any cost for your own time</t>
        </is>
      </c>
    </row>
    <row r="30">
      <c r="A30" s="3" t="inlineStr">
        <is>
          <t xml:space="preserve">OPTIONAL: INTERNAL LABOUR COST</t>
        </is>
      </c>
    </row>
    <row r="31">
      <c r="A31" s="6" t="inlineStr">
        <is>
          <t xml:space="preserve">Internal cost rate</t>
        </is>
      </c>
      <c r="B31" s="18">
        <f>PROJECT!$B$19</f>
      </c>
      <c r="C31" s="27" t="inlineStr">
        <is>
          <t xml:space="preserve">Set on the PROJECT sheet. Zero means not applicable.</t>
        </is>
      </c>
    </row>
    <row r="32">
      <c r="A32" s="6" t="inlineStr">
        <is>
          <t xml:space="preserve">Labour cost</t>
        </is>
      </c>
      <c r="B32" s="18">
        <f>B12*B31</f>
      </c>
    </row>
    <row r="33">
      <c r="A33" s="6" t="inlineStr">
        <is>
          <t xml:space="preserve">Project profit</t>
        </is>
      </c>
      <c r="B33" s="24">
        <f>IF(B31=0,"Not applicable",B22-B32)</f>
      </c>
      <c r="C33" s="27" t="inlineStr">
        <is>
          <t xml:space="preserve">Net revenue − labour cost, when a cost rate is supplied</t>
        </is>
      </c>
    </row>
    <row r="34">
      <c r="A34" s="6" t="inlineStr">
        <is>
          <t xml:space="preserve">Project margin %</t>
        </is>
      </c>
      <c r="B34" s="19">
        <f>IF(B31=0,"Not applicable",IFERROR((B22-B32)/B22,0))</f>
      </c>
    </row>
    <row r="36">
      <c r="A36" s="3" t="inlineStr">
        <is>
          <t xml:space="preserve">WHERE THE TIME WENT</t>
        </is>
      </c>
    </row>
    <row r="37">
      <c r="A37" s="4" t="inlineStr">
        <is>
          <t xml:space="preserve">Category</t>
        </is>
      </c>
      <c r="B37" s="5" t="inlineStr">
        <is>
          <t xml:space="preserve">Hours</t>
        </is>
      </c>
      <c r="C37" s="5" t="inlineStr">
        <is>
          <t xml:space="preserve">Share of project</t>
        </is>
      </c>
    </row>
    <row r="38">
      <c r="A38" s="6" t="inlineStr">
        <is>
          <t xml:space="preserve">Delivery</t>
        </is>
      </c>
      <c r="B38" s="20">
        <f>SUMIF(TIME!$C$5:$C$49,"Delivery",TIME!$D$5:$D$49)</f>
      </c>
      <c r="C38" s="19">
        <f>IFERROR(B38/B12,0)</f>
      </c>
    </row>
    <row r="39">
      <c r="A39" s="6" t="inlineStr">
        <is>
          <t xml:space="preserve">Meeting</t>
        </is>
      </c>
      <c r="B39" s="20">
        <f>SUMIF(TIME!$C$5:$C$49,"Meeting",TIME!$D$5:$D$49)</f>
      </c>
      <c r="C39" s="19">
        <f>IFERROR(B39/B12,0)</f>
      </c>
    </row>
    <row r="40">
      <c r="A40" s="6" t="inlineStr">
        <is>
          <t xml:space="preserve">Revision</t>
        </is>
      </c>
      <c r="B40" s="20">
        <f>SUMIF(TIME!$C$5:$C$49,"Revision",TIME!$D$5:$D$49)</f>
      </c>
      <c r="C40" s="19">
        <f>IFERROR(B40/B12,0)</f>
      </c>
    </row>
    <row r="41">
      <c r="A41" s="6" t="inlineStr">
        <is>
          <t xml:space="preserve">Admin</t>
        </is>
      </c>
      <c r="B41" s="20">
        <f>SUMIF(TIME!$C$5:$C$49,"Admin",TIME!$D$5:$D$49)</f>
      </c>
      <c r="C41" s="19">
        <f>IFERROR(B41/B12,0)</f>
      </c>
    </row>
    <row r="42">
      <c r="A42" s="6" t="inlineStr">
        <is>
          <t xml:space="preserve">Research</t>
        </is>
      </c>
      <c r="B42" s="20">
        <f>SUMIF(TIME!$C$5:$C$49,"Research",TIME!$D$5:$D$49)</f>
      </c>
      <c r="C42" s="19">
        <f>IFERROR(B42/B12,0)</f>
      </c>
    </row>
    <row r="43">
      <c r="A43" s="6" t="inlineStr">
        <is>
          <t xml:space="preserve">Communication</t>
        </is>
      </c>
      <c r="B43" s="20">
        <f>SUMIF(TIME!$C$5:$C$49,"Communication",TIME!$D$5:$D$49)</f>
      </c>
      <c r="C43" s="19">
        <f>IFERROR(B43/B12,0)</f>
      </c>
    </row>
    <row r="44">
      <c r="A44" s="6" t="inlineStr">
        <is>
          <t xml:space="preserve">Sales / scope</t>
        </is>
      </c>
      <c r="B44" s="20">
        <f>SUMIF(TIME!$C$5:$C$49,"Sales / scope",TIME!$D$5:$D$49)</f>
      </c>
      <c r="C44" s="19">
        <f>IFERROR(B44/B12,0)</f>
      </c>
    </row>
    <row r="46">
      <c r="A46" s="27" t="inlineStr">
        <is>
          <t xml:space="preserve">Read this next to the rate variance. When the effective rate is below target, the categories above name the reason — and revisions and meetings are the usual answer.</t>
        </is>
      </c>
    </row>
  </sheetData>
  <mergeCells count="9">
    <mergeCell ref="A1:C1"/>
    <mergeCell ref="A2:C2"/>
    <mergeCell ref="A4:C4"/>
    <mergeCell ref="A11:C11"/>
    <mergeCell ref="A18:C18"/>
    <mergeCell ref="A24:C24"/>
    <mergeCell ref="A30:C30"/>
    <mergeCell ref="A36:C36"/>
    <mergeCell ref="A46:C46"/>
  </mergeCells>
  <pageMargins left="0.5" right="0.5" top="0.6" bottom="0.6" header="0.3" footer="0.3"/>
  <pageSetup orientation="landscape" fitToWidth="1" fitToHeight="0" paperSize="9"/>
</worksheet>
</file>

<file path=docProps/app.xml><?xml version="1.0" encoding="utf-8"?>
<Properties xmlns="http://schemas.openxmlformats.org/officeDocument/2006/extended-properties">
  <Application>Freshlance Template Generator</Application>
  <Company>Freshlance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Freelance Project Profitability Spreadsheet</dc:title>
  <dc:subject>What a project actually paid: contract value including changes, every hour by category, costs, net revenue, effective hourly rate and margin.</dc:subject>
  <dc:creator>Freshlance</dc:creator>
  <cp:keywords>freelance template, freelance-project-profitability-template</cp:keywords>
  <cp:version>1.0</cp:version>
  <dcterms:created xsi:type="dcterms:W3CDTF">2026-09-21T00:00:00Z</dcterms:created>
  <dcterms:modified xsi:type="dcterms:W3CDTF">2026-09-21T00:00:00Z</dcterms:modified>
</cp:coreProperties>
</file>