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definedNames>
    <definedName name="_xlnm.Print_Area" localSheetId="0">'ESTIMATE'!A1:E53</definedName>
  </definedNames>
  <calcPr fullCalcOnLoad="1"/>
</workbook>
</file>

<file path=xl/styles.xml><?xml version="1.0" encoding="utf-8"?>
<styleSheet xmlns="http://schemas.openxmlformats.org/spreadsheetml/2006/main">
  <numFmts count="9">
    <numFmt numFmtId="164" formatCode="@"/>
    <numFmt numFmtId="165" formatCode="&quot;$&quot;#,##0.00"/>
    <numFmt numFmtId="166" formatCode="&quot;$&quot;#,##0"/>
    <numFmt numFmtId="167" formatCode="0.0%"/>
    <numFmt numFmtId="168" formatCode="0.00"/>
    <numFmt numFmtId="169" formatCode="0.00"/>
    <numFmt numFmtId="170" formatCode="YYYY-MM-DD"/>
    <numFmt numFmtId="171" formatCode="HH:MM"/>
    <numFmt numFmtId="172" formatCode="0"/>
  </numFmts>
  <fonts count="11">
    <font>
      <sz val="10"/>
      <color rgb="FF17211F"/>
      <name val="Calibri"/>
    </font>
    <font>
      <sz val="15"/>
      <b/>
      <color rgb="FF043C32"/>
      <name val="Calibri"/>
    </font>
    <font>
      <sz val="10"/>
      <color rgb="FF6B736F"/>
      <name val="Calibri"/>
    </font>
    <font>
      <sz val="11"/>
      <b/>
      <color rgb="FF043C32"/>
      <name val="Calibri"/>
    </font>
    <font>
      <sz val="10"/>
      <b/>
      <color rgb="FFFFFFFF"/>
      <name val="Calibri"/>
    </font>
    <font>
      <sz val="10"/>
      <b/>
      <color rgb="FF17211F"/>
      <name val="Calibri"/>
    </font>
    <font>
      <sz val="11"/>
      <b/>
      <color rgb="FF17211F"/>
      <name val="Calibri"/>
    </font>
    <font>
      <sz val="12"/>
      <b/>
      <color rgb="FF043C32"/>
      <name val="Calibri"/>
    </font>
    <font>
      <sz val="9"/>
      <color rgb="FF6B736F"/>
      <name val="Calibri"/>
    </font>
    <font>
      <sz val="10"/>
      <b/>
      <color rgb="FF2E7D52"/>
      <name val="Calibri"/>
    </font>
    <font>
      <sz val="10"/>
      <b/>
      <color rgb="FF8A5A0B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1F3F1"/>
        <bgColor indexed="64"/>
      </patternFill>
    </fill>
    <fill>
      <patternFill patternType="solid">
        <fgColor rgb="FF043C32"/>
        <bgColor indexed="64"/>
      </patternFill>
    </fill>
    <fill>
      <patternFill patternType="solid">
        <fgColor rgb="FFFFFDF2"/>
        <bgColor indexed="64"/>
      </patternFill>
    </fill>
    <fill>
      <patternFill patternType="solid">
        <fgColor rgb="FFF4F7F4"/>
        <bgColor indexed="64"/>
      </patternFill>
    </fill>
    <fill>
      <patternFill patternType="solid">
        <fgColor rgb="FFDDF7D0"/>
        <bgColor indexed="64"/>
      </patternFill>
    </fill>
    <fill>
      <patternFill patternType="solid">
        <fgColor rgb="FFFFF0C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FE4E0"/>
      </bottom>
      <diagonal/>
    </border>
    <border>
      <left style="thin">
        <color rgb="FFDFE4E0"/>
      </left>
      <right style="thin">
        <color rgb="FFDFE4E0"/>
      </right>
      <top style="thin">
        <color rgb="FFDFE4E0"/>
      </top>
      <bottom style="thin">
        <color rgb="FFDFE4E0"/>
      </bottom>
      <diagonal/>
    </border>
    <border>
      <left/>
      <right/>
      <top style="thin">
        <color rgb="FFDFE4E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Border="1" applyNumberFormat="1" applyAlignment="1">
      <alignment horizontal="left" vertical="center"/>
    </xf>
    <xf numFmtId="0" fontId="2" fillId="0" borderId="0" xfId="0" applyFont="1" applyFill="1" applyBorder="1" applyNumberFormat="1" applyAlignment="1">
      <alignment horizontal="left" vertical="center"/>
    </xf>
    <xf numFmtId="0" fontId="3" fillId="2" borderId="1" xfId="0" applyFont="1" applyFill="1" applyBorder="1" applyNumberFormat="1" applyAlignment="1">
      <alignment horizontal="left" vertical="center"/>
    </xf>
    <xf numFmtId="0" fontId="4" fillId="3" borderId="2" xfId="0" applyFont="1" applyFill="1" applyBorder="1" applyNumberFormat="1" applyAlignment="1">
      <alignment horizontal="left" vertical="center" wrapText="1"/>
    </xf>
    <xf numFmtId="0" fontId="4" fillId="3" borderId="2" xfId="0" applyFont="1" applyFill="1" applyBorder="1" applyNumberFormat="1" applyAlignment="1">
      <alignment horizontal="right" vertical="center" wrapText="1"/>
    </xf>
    <xf numFmtId="0" fontId="2" fillId="0" borderId="0" xfId="0" applyFont="1" applyFill="1" applyBorder="1" applyNumberFormat="1" applyAlignment="1">
      <alignment horizontal="left" vertical="center"/>
    </xf>
    <xf numFmtId="0" fontId="5" fillId="0" borderId="0" xfId="0" applyFont="1" applyFill="1" applyBorder="1" applyNumberFormat="1" applyAlignment="1">
      <alignment horizontal="left" vertical="center"/>
    </xf>
    <xf numFmtId="0" fontId="0" fillId="4" borderId="2" xfId="0" applyFont="1" applyFill="1" applyBorder="1" applyNumberFormat="1" applyAlignment="1">
      <alignment horizontal="left" vertical="center"/>
    </xf>
    <xf numFmtId="164" fontId="0" fillId="4" borderId="2" xfId="0" applyFont="1" applyFill="1" applyBorder="1" applyNumberFormat="1" applyAlignment="1">
      <alignment horizontal="left" vertical="center"/>
    </xf>
    <xf numFmtId="165" fontId="0" fillId="4" borderId="2" xfId="0" applyFont="1" applyFill="1" applyBorder="1" applyNumberFormat="1" applyAlignment="1">
      <alignment horizontal="right" vertical="center"/>
    </xf>
    <xf numFmtId="167" fontId="0" fillId="4" borderId="2" xfId="0" applyFont="1" applyFill="1" applyBorder="1" applyNumberFormat="1" applyAlignment="1">
      <alignment horizontal="right" vertical="center"/>
    </xf>
    <xf numFmtId="168" fontId="0" fillId="4" borderId="2" xfId="0" applyFont="1" applyFill="1" applyBorder="1" applyNumberFormat="1" applyAlignment="1">
      <alignment horizontal="right" vertical="center"/>
    </xf>
    <xf numFmtId="169" fontId="0" fillId="4" borderId="2" xfId="0" applyFont="1" applyFill="1" applyBorder="1" applyNumberFormat="1" applyAlignment="1">
      <alignment horizontal="right" vertical="center"/>
    </xf>
    <xf numFmtId="170" fontId="0" fillId="4" borderId="2" xfId="0" applyFont="1" applyFill="1" applyBorder="1" applyNumberFormat="1" applyAlignment="1">
      <alignment horizontal="right" vertical="center"/>
    </xf>
    <xf numFmtId="171" fontId="0" fillId="4" borderId="2" xfId="0" applyFont="1" applyFill="1" applyBorder="1" applyNumberFormat="1" applyAlignment="1">
      <alignment horizontal="right" vertical="center"/>
    </xf>
    <xf numFmtId="172" fontId="0" fillId="4" borderId="2" xfId="0" applyFont="1" applyFill="1" applyBorder="1" applyNumberFormat="1" applyAlignment="1">
      <alignment horizontal="right" vertical="center"/>
    </xf>
    <xf numFmtId="0" fontId="0" fillId="5" borderId="2" xfId="0" applyFont="1" applyFill="1" applyBorder="1" applyNumberFormat="1" applyAlignment="1">
      <alignment horizontal="left" vertical="center"/>
    </xf>
    <xf numFmtId="165" fontId="0" fillId="5" borderId="2" xfId="0" applyFont="1" applyFill="1" applyBorder="1" applyNumberFormat="1" applyAlignment="1">
      <alignment horizontal="right" vertical="center"/>
    </xf>
    <xf numFmtId="167" fontId="0" fillId="5" borderId="2" xfId="0" applyFont="1" applyFill="1" applyBorder="1" applyNumberFormat="1" applyAlignment="1">
      <alignment horizontal="right" vertical="center"/>
    </xf>
    <xf numFmtId="168" fontId="0" fillId="5" borderId="2" xfId="0" applyFont="1" applyFill="1" applyBorder="1" applyNumberFormat="1" applyAlignment="1">
      <alignment horizontal="right" vertical="center"/>
    </xf>
    <xf numFmtId="172" fontId="0" fillId="5" borderId="2" xfId="0" applyFont="1" applyFill="1" applyBorder="1" applyNumberFormat="1" applyAlignment="1">
      <alignment horizontal="right" vertical="center"/>
    </xf>
    <xf numFmtId="170" fontId="0" fillId="5" borderId="2" xfId="0" applyFont="1" applyFill="1" applyBorder="1" applyNumberFormat="1" applyAlignment="1">
      <alignment horizontal="right" vertical="center"/>
    </xf>
    <xf numFmtId="0" fontId="6" fillId="0" borderId="3" xfId="0" applyFont="1" applyFill="1" applyBorder="1" applyNumberFormat="1" applyAlignment="1">
      <alignment horizontal="left" vertical="center"/>
    </xf>
    <xf numFmtId="165" fontId="3" fillId="0" borderId="3" xfId="0" applyFont="1" applyFill="1" applyBorder="1" applyNumberFormat="1" applyAlignment="1">
      <alignment horizontal="right" vertical="center"/>
    </xf>
    <xf numFmtId="168" fontId="6" fillId="0" borderId="3" xfId="0" applyFont="1" applyFill="1" applyBorder="1" applyNumberFormat="1" applyAlignment="1">
      <alignment horizontal="right" vertical="center"/>
    </xf>
    <xf numFmtId="165" fontId="7" fillId="2" borderId="2" xfId="0" applyFont="1" applyFill="1" applyBorder="1" applyNumberFormat="1" applyAlignment="1">
      <alignment horizontal="right" vertical="center"/>
    </xf>
    <xf numFmtId="0" fontId="8" fillId="0" borderId="0" xfId="0" applyFont="1" applyFill="1" applyBorder="1" applyNumberFormat="1" applyAlignment="1">
      <alignment horizontal="left" vertical="center" wrapText="1"/>
    </xf>
    <xf numFmtId="0" fontId="9" fillId="6" borderId="2" xfId="0" applyFont="1" applyFill="1" applyBorder="1" applyNumberFormat="1" applyAlignment="1">
      <alignment horizontal="center" vertical="center"/>
    </xf>
    <xf numFmtId="0" fontId="10" fillId="7" borderId="2" xfId="0" applyFont="1" applyFill="1" applyBorder="1" applyNumberFormat="1" applyAlignment="1">
      <alignment horizontal="center" vertical="center"/>
    </xf>
    <xf numFmtId="0" fontId="5" fillId="5" borderId="2" xfId="0" applyFont="1" applyFill="1" applyBorder="1" applyNumberForma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40" customWidth="1"/>
    <col min="2" max="2" width="12" customWidth="1"/>
    <col min="3" max="3" width="13" customWidth="1"/>
    <col min="4" max="4" width="16" customWidth="1"/>
    <col min="5" max="5" width="26" customWidth="1"/>
  </cols>
  <sheetData>
    <row r="1">
      <c r="A1" s="1" t="inlineStr">
        <is>
          <t xml:space="preserve">ESTIMATE</t>
        </is>
      </c>
    </row>
    <row r="2">
      <c r="A2" s="2" t="inlineStr">
        <is>
          <t xml:space="preserve">Hours × rate, plus fixed items, expenses and a contingency you can point at.</t>
        </is>
      </c>
    </row>
    <row r="4">
      <c r="A4" s="3" t="inlineStr">
        <is>
          <t xml:space="preserve">DETAILS</t>
        </is>
      </c>
    </row>
    <row r="5">
      <c r="A5" s="6" t="inlineStr">
        <is>
          <t xml:space="preserve">Estimate number</t>
        </is>
      </c>
      <c r="B5" s="9" t="inlineStr">
        <is>
          <t xml:space="preserve">EST-2026-018</t>
        </is>
      </c>
    </row>
    <row r="6">
      <c r="A6" s="6" t="inlineStr">
        <is>
          <t xml:space="preserve">Client</t>
        </is>
      </c>
      <c r="B6" s="9" t="inlineStr">
        <is>
          <t xml:space="preserve">Northbeam Coffee Co.</t>
        </is>
      </c>
    </row>
    <row r="7">
      <c r="A7" s="6" t="inlineStr">
        <is>
          <t xml:space="preserve">Project</t>
        </is>
      </c>
      <c r="B7" s="9" t="inlineStr">
        <is>
          <t xml:space="preserve">Website redesign — Phase 1</t>
        </is>
      </c>
    </row>
    <row r="8">
      <c r="A8" s="6" t="inlineStr">
        <is>
          <t xml:space="preserve">Issue date</t>
        </is>
      </c>
      <c r="B8" s="14">
        <v>46286</v>
      </c>
    </row>
    <row r="9">
      <c r="A9" s="6" t="inlineStr">
        <is>
          <t xml:space="preserve">Valid until</t>
        </is>
      </c>
      <c r="B9" s="14">
        <v>46316</v>
      </c>
    </row>
    <row r="10">
      <c r="A10" s="6" t="inlineStr">
        <is>
          <t xml:space="preserve">Currency</t>
        </is>
      </c>
      <c r="B10" s="9" t="inlineStr">
        <is>
          <t xml:space="preserve">USD ($)</t>
        </is>
      </c>
    </row>
    <row r="12">
      <c r="A12" s="3" t="inlineStr">
        <is>
          <t xml:space="preserve">YOUR RATE</t>
        </is>
      </c>
    </row>
    <row r="13">
      <c r="A13" s="6" t="inlineStr">
        <is>
          <t xml:space="preserve">Hourly rate</t>
        </is>
      </c>
      <c r="B13" s="10">
        <v>85</v>
      </c>
      <c r="C13" s="27" t="inlineStr">
        <is>
          <t xml:space="preserve">Used by every labour line below</t>
        </is>
      </c>
    </row>
    <row r="15">
      <c r="A15" s="3" t="inlineStr">
        <is>
          <t xml:space="preserve">ESTIMATED WORK</t>
        </is>
      </c>
    </row>
    <row r="16">
      <c r="A16" s="4" t="inlineStr">
        <is>
          <t xml:space="preserve">Activity</t>
        </is>
      </c>
      <c r="B16" s="5" t="inlineStr">
        <is>
          <t xml:space="preserve">Hours</t>
        </is>
      </c>
      <c r="C16" s="5" t="inlineStr">
        <is>
          <t xml:space="preserve">Rate</t>
        </is>
      </c>
      <c r="D16" s="5" t="inlineStr">
        <is>
          <t xml:space="preserve">Amount</t>
        </is>
      </c>
      <c r="E16" s="4" t="inlineStr">
        <is>
          <t xml:space="preserve">Notes</t>
        </is>
      </c>
    </row>
    <row r="17">
      <c r="A17" s="9" t="inlineStr">
        <is>
          <t xml:space="preserve">Discovery, content audit and requirements</t>
        </is>
      </c>
      <c r="B17" s="12">
        <v>6</v>
      </c>
      <c r="C17" s="18">
        <f>IF(B17="","",$B$13)</f>
      </c>
      <c r="D17" s="18">
        <f>IF(B17="","",B17*C17)</f>
      </c>
      <c r="E17" s="9" t="inlineStr">
        <is>
          <t xml:space="preserve">Two workshops plus write-up</t>
        </is>
      </c>
    </row>
    <row r="18">
      <c r="A18" s="9" t="inlineStr">
        <is>
          <t xml:space="preserve">Wireframes and information architecture</t>
        </is>
      </c>
      <c r="B18" s="12">
        <v>10</v>
      </c>
      <c r="C18" s="18">
        <f>IF(B18="","",$B$13)</f>
      </c>
      <c r="D18" s="18">
        <f>IF(B18="","",B18*C18)</f>
      </c>
      <c r="E18" s="9" t="inlineStr">
        <is>
          <t xml:space="preserve">Five key templates</t>
        </is>
      </c>
    </row>
    <row r="19">
      <c r="A19" s="9" t="inlineStr">
        <is>
          <t xml:space="preserve">Visual design and review rounds</t>
        </is>
      </c>
      <c r="B19" s="12">
        <v>16</v>
      </c>
      <c r="C19" s="18">
        <f>IF(B19="","",$B$13)</f>
      </c>
      <c r="D19" s="18">
        <f>IF(B19="","",B19*C19)</f>
      </c>
      <c r="E19" s="9" t="inlineStr">
        <is>
          <t xml:space="preserve">Includes two revision rounds</t>
        </is>
      </c>
    </row>
    <row r="20">
      <c r="A20" s="9" t="inlineStr">
        <is>
          <t xml:space="preserve">Build, content load and testing</t>
        </is>
      </c>
      <c r="B20" s="12">
        <v>14</v>
      </c>
      <c r="C20" s="18">
        <f>IF(B20="","",$B$13)</f>
      </c>
      <c r="D20" s="18">
        <f>IF(B20="","",B20*C20)</f>
      </c>
      <c r="E20" s="9" t="inlineStr">
        <is>
          <t xml:space="preserve">Responsive, two breakpoints</t>
        </is>
      </c>
    </row>
    <row r="21">
      <c r="A21" s="9"/>
      <c r="B21" s="12"/>
      <c r="C21" s="18">
        <f>IF(B21="","",$B$13)</f>
      </c>
      <c r="D21" s="18">
        <f>IF(B21="","",B21*C21)</f>
      </c>
      <c r="E21" s="9"/>
    </row>
    <row r="22">
      <c r="A22" s="9"/>
      <c r="B22" s="12"/>
      <c r="C22" s="18">
        <f>IF(B22="","",$B$13)</f>
      </c>
      <c r="D22" s="18">
        <f>IF(B22="","",B22*C22)</f>
      </c>
      <c r="E22" s="9"/>
    </row>
    <row r="23">
      <c r="A23" s="9"/>
      <c r="B23" s="12"/>
      <c r="C23" s="18">
        <f>IF(B23="","",$B$13)</f>
      </c>
      <c r="D23" s="18">
        <f>IF(B23="","",B23*C23)</f>
      </c>
      <c r="E23" s="9"/>
    </row>
    <row r="24">
      <c r="A24" s="9"/>
      <c r="B24" s="12"/>
      <c r="C24" s="18">
        <f>IF(B24="","",$B$13)</f>
      </c>
      <c r="D24" s="18">
        <f>IF(B24="","",B24*C24)</f>
      </c>
      <c r="E24" s="9"/>
    </row>
    <row r="25">
      <c r="A25" s="7" t="inlineStr">
        <is>
          <t xml:space="preserve">Estimated labour</t>
        </is>
      </c>
      <c r="B25" s="25">
        <f>SUM(B17:B24)</f>
      </c>
      <c r="D25" s="24">
        <f>SUM(D17:D24)</f>
      </c>
    </row>
    <row r="27">
      <c r="A27" s="3" t="inlineStr">
        <is>
          <t xml:space="preserve">FIXED ITEMS AND EXPENSES</t>
        </is>
      </c>
    </row>
    <row r="28">
      <c r="A28" s="4" t="inlineStr">
        <is>
          <t xml:space="preserve">Item</t>
        </is>
      </c>
      <c r="B28" s="4" t="inlineStr">
        <is>
          <t xml:space="preserve">Kind</t>
        </is>
      </c>
      <c r="D28" s="5" t="inlineStr">
        <is>
          <t xml:space="preserve">Amount</t>
        </is>
      </c>
      <c r="E28" s="4" t="inlineStr">
        <is>
          <t xml:space="preserve">Notes</t>
        </is>
      </c>
    </row>
    <row r="29">
      <c r="A29" s="9" t="inlineStr">
        <is>
          <t xml:space="preserve">Licensed page-builder template</t>
        </is>
      </c>
      <c r="B29" s="8" t="inlineStr">
        <is>
          <t xml:space="preserve">Fixed</t>
        </is>
      </c>
      <c r="D29" s="10">
        <v>450</v>
      </c>
      <c r="E29" s="9" t="inlineStr">
        <is>
          <t xml:space="preserve">One-off licence, recharged at cost</t>
        </is>
      </c>
    </row>
    <row r="30">
      <c r="A30" s="9" t="inlineStr">
        <is>
          <t xml:space="preserve">Stock photography</t>
        </is>
      </c>
      <c r="B30" s="8" t="inlineStr">
        <is>
          <t xml:space="preserve">Expense</t>
        </is>
      </c>
      <c r="D30" s="10">
        <v>120</v>
      </c>
      <c r="E30" s="9" t="inlineStr">
        <is>
          <t xml:space="preserve">Three images</t>
        </is>
      </c>
    </row>
    <row r="31">
      <c r="A31" s="9"/>
      <c r="B31" s="8"/>
      <c r="D31" s="10"/>
      <c r="E31" s="9"/>
    </row>
    <row r="32">
      <c r="A32" s="9"/>
      <c r="B32" s="8"/>
      <c r="D32" s="10"/>
      <c r="E32" s="9"/>
    </row>
    <row r="33">
      <c r="A33" s="9"/>
      <c r="B33" s="8"/>
      <c r="D33" s="10"/>
      <c r="E33" s="9"/>
    </row>
    <row r="34">
      <c r="A34" s="6" t="inlineStr">
        <is>
          <t xml:space="preserve">Fixed-price items</t>
        </is>
      </c>
      <c r="D34" s="18">
        <f>SUMIF(B29:B33,"Fixed",D29:D33)</f>
      </c>
    </row>
    <row r="35">
      <c r="A35" s="6" t="inlineStr">
        <is>
          <t xml:space="preserve">Expenses</t>
        </is>
      </c>
      <c r="D35" s="18">
        <f>SUMIF(B29:B33,"Expense",D29:D33)</f>
      </c>
    </row>
    <row r="37">
      <c r="A37" s="3" t="inlineStr">
        <is>
          <t xml:space="preserve">ESTIMATE TOTAL</t>
        </is>
      </c>
    </row>
    <row r="38">
      <c r="A38" s="6" t="inlineStr">
        <is>
          <t xml:space="preserve">Risk contingency %</t>
        </is>
      </c>
      <c r="D38" s="11">
        <v>0.12</v>
      </c>
      <c r="E38" s="27" t="inlineStr">
        <is>
          <t xml:space="preserve">Applied to labour and fixed items, not expenses</t>
        </is>
      </c>
    </row>
    <row r="39">
      <c r="A39" s="6" t="inlineStr">
        <is>
          <t xml:space="preserve">Risk contingency</t>
        </is>
      </c>
      <c r="D39" s="18">
        <f>(D25+D34)*D38</f>
      </c>
    </row>
    <row r="40">
      <c r="A40" s="7" t="inlineStr">
        <is>
          <t xml:space="preserve">Subtotal</t>
        </is>
      </c>
      <c r="D40" s="18">
        <f>D25+D34+D35+D39</f>
      </c>
    </row>
    <row r="41">
      <c r="A41" s="6" t="inlineStr">
        <is>
          <t xml:space="preserve">Discount %</t>
        </is>
      </c>
      <c r="D41" s="11">
        <v>0</v>
      </c>
      <c r="E41" s="27" t="inlineStr">
        <is>
          <t xml:space="preserve">Set to 0% if none</t>
        </is>
      </c>
    </row>
    <row r="42">
      <c r="A42" s="6" t="inlineStr">
        <is>
          <t xml:space="preserve">Discount</t>
        </is>
      </c>
      <c r="D42" s="18">
        <f>D40*D41</f>
      </c>
    </row>
    <row r="43">
      <c r="A43" s="6" t="inlineStr">
        <is>
          <t xml:space="preserve">Tax rate</t>
        </is>
      </c>
      <c r="D43" s="11">
        <v>0.2</v>
      </c>
      <c r="E43" s="27" t="inlineStr">
        <is>
          <t xml:space="preserve">Set to 0% if you are not registered</t>
        </is>
      </c>
    </row>
    <row r="44">
      <c r="A44" s="6" t="inlineStr">
        <is>
          <t xml:space="preserve">Tax</t>
        </is>
      </c>
      <c r="D44" s="18">
        <f>(D40-D42)*D43</f>
      </c>
    </row>
    <row r="45">
      <c r="A45" s="7" t="inlineStr">
        <is>
          <t xml:space="preserve">ESTIMATE TOTAL</t>
        </is>
      </c>
      <c r="D45" s="26">
        <f>D40-D42+D44</f>
      </c>
    </row>
    <row r="46">
      <c r="A46" s="6" t="inlineStr">
        <is>
          <t xml:space="preserve">Deposit %</t>
        </is>
      </c>
      <c r="D46" s="11">
        <v>0.4</v>
      </c>
      <c r="E46" s="27" t="inlineStr">
        <is>
          <t xml:space="preserve">Payable before work begins</t>
        </is>
      </c>
    </row>
    <row r="47">
      <c r="A47" s="7" t="inlineStr">
        <is>
          <t xml:space="preserve">Deposit</t>
        </is>
      </c>
      <c r="D47" s="24">
        <f>D45*D46</f>
      </c>
    </row>
    <row r="48">
      <c r="A48" s="6" t="inlineStr">
        <is>
          <t xml:space="preserve">Balance on completion</t>
        </is>
      </c>
      <c r="D48" s="18">
        <f>D45-D47</f>
      </c>
    </row>
    <row r="50">
      <c r="A50" s="3" t="inlineStr">
        <is>
          <t xml:space="preserve">DATES AND NOTES</t>
        </is>
      </c>
    </row>
    <row r="51">
      <c r="A51" s="6" t="inlineStr">
        <is>
          <t xml:space="preserve">Estimated start</t>
        </is>
      </c>
      <c r="B51" s="14">
        <v>46300</v>
      </c>
    </row>
    <row r="52">
      <c r="A52" s="6" t="inlineStr">
        <is>
          <t xml:space="preserve">Estimated completion</t>
        </is>
      </c>
      <c r="B52" s="14">
        <v>46339</v>
      </c>
    </row>
    <row r="53">
      <c r="A53" s="6" t="inlineStr">
        <is>
          <t xml:space="preserve">Notes</t>
        </is>
      </c>
      <c r="B53" s="9" t="inlineStr">
        <is>
          <t xml:space="preserve">Assumes content supplied by 5 October. Contingency covers variation within the described scope only.</t>
        </is>
      </c>
    </row>
  </sheetData>
  <mergeCells count="12">
    <mergeCell ref="A1:C1"/>
    <mergeCell ref="A2:D2"/>
    <mergeCell ref="A4:E4"/>
    <mergeCell ref="B6:C6"/>
    <mergeCell ref="B7:C7"/>
    <mergeCell ref="A12:E12"/>
    <mergeCell ref="C13:E13"/>
    <mergeCell ref="A15:E15"/>
    <mergeCell ref="A27:E27"/>
    <mergeCell ref="A37:E37"/>
    <mergeCell ref="A50:E50"/>
    <mergeCell ref="B53:E53"/>
  </mergeCells>
  <dataValidations count="1">
    <dataValidation type="list" allowBlank="1" showInputMessage="1" showErrorMessage="1" sqref="B29:B33">
      <formula1>"Fixed,Expense"</formula1>
    </dataValidation>
  </dataValidations>
  <pageMargins left="0.5" right="0.5" top="0.6" bottom="0.6" header="0.3" footer="0.3"/>
  <pageSetup orientation="landscape" fitToWidth="1" fitToHeight="0" paperSize="9"/>
</worksheet>
</file>

<file path=docProps/app.xml><?xml version="1.0" encoding="utf-8"?>
<Properties xmlns="http://schemas.openxmlformats.org/officeDocument/2006/extended-properties">
  <Application>Freshlance Template Generator</Application>
  <Company>Freshlance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Freelance Quote &amp; Estimate Template</dc:title>
  <dc:subject>A costed estimate for hourly, fixed-fee or milestone work, with labour, expenses, risk contingency, discount, tax and a deposit.</dc:subject>
  <dc:creator>Freshlance</dc:creator>
  <cp:keywords>freelance template, freelance-estimate-template</cp:keywords>
  <cp:version>1.0</cp:version>
  <dcterms:created xsi:type="dcterms:W3CDTF">2026-09-21T00:00:00Z</dcterms:created>
  <dcterms:modified xsi:type="dcterms:W3CDTF">2026-09-21T00:00:00Z</dcterms:modified>
</cp:coreProperties>
</file>